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w request" state="visible" r:id="rId4"/>
    <sheet sheetId="2" name="Cover sheet" state="visible" r:id="rId5"/>
  </sheets>
  <calcPr calcId="171027" fullCalcOnLoad="1"/>
</workbook>
</file>

<file path=xl/sharedStrings.xml><?xml version="1.0" encoding="utf-8"?>
<sst xmlns="http://schemas.openxmlformats.org/spreadsheetml/2006/main" count="51" uniqueCount="39">
  <si>
    <t>Construction draw request</t>
  </si>
  <si>
    <t>Costs to date by budget line, less the equity paid in and earlier draws, is what this draw asks for. Yellow cells are inputs; send it with the invoices, lien waivers and photos.</t>
  </si>
  <si>
    <t>Free from proformakit.com, where the same template runs online</t>
  </si>
  <si>
    <t>Project</t>
  </si>
  <si>
    <t>Pecan Row Apartments (example)</t>
  </si>
  <si>
    <t>Draw</t>
  </si>
  <si>
    <t>Draw 4</t>
  </si>
  <si>
    <t>Period ending</t>
  </si>
  <si>
    <t>Budget line</t>
  </si>
  <si>
    <t>Budget</t>
  </si>
  <si>
    <t>Costs to date</t>
  </si>
  <si>
    <t>% complete</t>
  </si>
  <si>
    <t>Balance to finish</t>
  </si>
  <si>
    <t>Land &amp; acquisition</t>
  </si>
  <si>
    <t>Hard costs</t>
  </si>
  <si>
    <t>Soft costs</t>
  </si>
  <si>
    <t>Contingency</t>
  </si>
  <si>
    <t>Financing &amp; interest</t>
  </si>
  <si>
    <t/>
  </si>
  <si>
    <t>Total</t>
  </si>
  <si>
    <t>This draw</t>
  </si>
  <si>
    <t>Total costs to date</t>
  </si>
  <si>
    <t>Less equity paid in</t>
  </si>
  <si>
    <t>Less earlier draws</t>
  </si>
  <si>
    <t>Amount requested this draw</t>
  </si>
  <si>
    <t>Draw request cover sheet</t>
  </si>
  <si>
    <t>One page on top of the package so the lender knows what it is looking at. Yellow cells are inputs.</t>
  </si>
  <si>
    <t>Project name</t>
  </si>
  <si>
    <t>Loan or project number</t>
  </si>
  <si>
    <t>Amount requested</t>
  </si>
  <si>
    <t>Anything unusual in this draw</t>
  </si>
  <si>
    <t>Contact for questions (name and phone)</t>
  </si>
  <si>
    <t>Attach, as your lender asks</t>
  </si>
  <si>
    <t>[  ]  Pay application from the general contractor (AIA G702 and G703 or the lender's equivalent)</t>
  </si>
  <si>
    <t>[  ]  Invoices for soft costs, and paid invoices with copies of checks for anything you are reimbursed for</t>
  </si>
  <si>
    <t>[  ]  Lien waivers from the contractors and suppliers paid with the previous draw</t>
  </si>
  <si>
    <t>[  ]  Photos of the line items completed this period</t>
  </si>
  <si>
    <t>[  ]  Signed change orders, if any</t>
  </si>
  <si>
    <t>[  ]  Evidence of insurance for materials stored off site, if 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</si>
</sst>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;[Red]-&quot;$&quot;#,##0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color rgb="FF0B1F3A"/>
      <sz val="16"/>
    </font>
    <font>
      <color rgb="FF51627E"/>
      <sz val="10"/>
    </font>
    <font>
      <u/>
      <color rgb="FF1D3FD8"/>
      <sz val="10"/>
    </font>
    <font>
      <color rgb="FF2A3D5C"/>
    </font>
    <font>
      <color rgb="FF1D3FD8"/>
    </font>
    <font>
      <b/>
      <color rgb="FF0B1F3A"/>
    </font>
    <font>
      <color rgb="FF0B1F3A"/>
    </font>
  </fonts>
  <fills count="4">
    <fill>
      <patternFill patternType="none"/>
    </fill>
    <fill>
      <patternFill patternType="gray125"/>
    </fill>
    <fill>
      <patternFill patternType="solid">
        <fgColor rgb="FFFFF7E0"/>
      </patternFill>
    </fill>
    <fill>
      <patternFill patternType="solid">
        <fgColor rgb="FFF4F7FB"/>
      </patternFill>
    </fill>
  </fills>
  <borders count="3">
    <border>
      <left/>
      <right/>
      <top/>
      <bottom/>
      <diagonal/>
    </border>
    <border>
      <left/>
      <right/>
      <top/>
      <bottom style="hair">
        <color rgb="FFDBE3EE"/>
      </bottom>
      <diagonal/>
    </border>
    <border>
      <left/>
      <right/>
      <top/>
      <bottom style="thin">
        <color rgb="FFDBE3E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right" wrapText="1"/>
    </xf>
    <xf numFmtId="165" fontId="5" fillId="2" borderId="1" xfId="0" applyNumberFormat="1" applyFont="1" applyFill="1" applyBorder="1"/>
    <xf numFmtId="166" fontId="7" fillId="0" borderId="0" xfId="0" applyNumberFormat="1" applyFont="1"/>
    <xf numFmtId="165" fontId="7" fillId="0" borderId="0" xfId="0" applyNumberFormat="1" applyFont="1"/>
    <xf numFmtId="0" fontId="6" fillId="0" borderId="0" xfId="0" applyFont="1"/>
    <xf numFmtId="165" fontId="6" fillId="0" borderId="0" xfId="0" applyNumberFormat="1" applyFont="1"/>
    <xf numFmtId="166" fontId="6" fillId="0" borderId="0" xfId="0" applyNumberFormat="1" applyFont="1"/>
    <xf numFmtId="0" fontId="6" fillId="0" borderId="2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34" customWidth="1"/>
    <col min="3" max="6" width="18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5" spans="2:3" x14ac:dyDescent="0.25">
      <c r="B5" s="4" t="s">
        <v>3</v>
      </c>
      <c r="C5" s="5" t="s">
        <v>4</v>
      </c>
    </row>
    <row r="6" spans="2:3" x14ac:dyDescent="0.25">
      <c r="B6" s="4" t="s">
        <v>5</v>
      </c>
      <c r="C6" s="5" t="s">
        <v>6</v>
      </c>
    </row>
    <row r="7" spans="2:3" x14ac:dyDescent="0.25">
      <c r="B7" s="4" t="s">
        <v>7</v>
      </c>
      <c r="C7" s="6">
        <v>46341</v>
      </c>
    </row>
    <row r="9" spans="2:6" x14ac:dyDescent="0.25">
      <c r="B9" s="7" t="s">
        <v>8</v>
      </c>
      <c r="C9" s="8" t="s">
        <v>9</v>
      </c>
      <c r="D9" s="8" t="s">
        <v>10</v>
      </c>
      <c r="E9" s="8" t="s">
        <v>11</v>
      </c>
      <c r="F9" s="8" t="s">
        <v>12</v>
      </c>
    </row>
    <row r="10" spans="2:6" x14ac:dyDescent="0.25">
      <c r="B10" s="5" t="s">
        <v>13</v>
      </c>
      <c r="C10" s="9">
        <v>2400000</v>
      </c>
      <c r="D10" s="9">
        <v>2400000</v>
      </c>
      <c r="E10" s="10">
        <f>IF(OR(COUNTA(B10:D10)=0,C10=0),"",D10/C10)</f>
      </c>
      <c r="F10" s="11">
        <f>IF(COUNTA(B10:D10)=0,"",C10-D10)</f>
      </c>
    </row>
    <row r="11" spans="2:6" x14ac:dyDescent="0.25">
      <c r="B11" s="5" t="s">
        <v>14</v>
      </c>
      <c r="C11" s="9">
        <v>9600000</v>
      </c>
      <c r="D11" s="9">
        <v>5858564</v>
      </c>
      <c r="E11" s="10">
        <f>IF(OR(COUNTA(B11:D11)=0,C11=0),"",D11/C11)</f>
      </c>
      <c r="F11" s="11">
        <f>IF(COUNTA(B11:D11)=0,"",C11-D11)</f>
      </c>
    </row>
    <row r="12" spans="2:6" x14ac:dyDescent="0.25">
      <c r="B12" s="5" t="s">
        <v>15</v>
      </c>
      <c r="C12" s="9">
        <v>1450000</v>
      </c>
      <c r="D12" s="9">
        <v>805556</v>
      </c>
      <c r="E12" s="10">
        <f>IF(OR(COUNTA(B12:D12)=0,C12=0),"",D12/C12)</f>
      </c>
      <c r="F12" s="11">
        <f>IF(COUNTA(B12:D12)=0,"",C12-D12)</f>
      </c>
    </row>
    <row r="13" spans="2:6" x14ac:dyDescent="0.25">
      <c r="B13" s="5" t="s">
        <v>16</v>
      </c>
      <c r="C13" s="9">
        <v>480000</v>
      </c>
      <c r="D13" s="9">
        <v>292928</v>
      </c>
      <c r="E13" s="10">
        <f>IF(OR(COUNTA(B13:D13)=0,C13=0),"",D13/C13)</f>
      </c>
      <c r="F13" s="11">
        <f>IF(COUNTA(B13:D13)=0,"",C13-D13)</f>
      </c>
    </row>
    <row r="14" spans="2:6" x14ac:dyDescent="0.25">
      <c r="B14" s="5" t="s">
        <v>17</v>
      </c>
      <c r="C14" s="9">
        <v>918230</v>
      </c>
      <c r="D14" s="9">
        <v>33837</v>
      </c>
      <c r="E14" s="10">
        <f>IF(OR(COUNTA(B14:D14)=0,C14=0),"",D14/C14)</f>
      </c>
      <c r="F14" s="11">
        <f>IF(COUNTA(B14:D14)=0,"",C14-D14)</f>
      </c>
    </row>
    <row r="15" spans="2:6" x14ac:dyDescent="0.25">
      <c r="B15" s="5" t="s">
        <v>18</v>
      </c>
      <c r="C15" s="9"/>
      <c r="D15" s="9"/>
      <c r="E15" s="10">
        <f>IF(OR(COUNTA(B15:D15)=0,C15=0),"",D15/C15)</f>
      </c>
      <c r="F15" s="11">
        <f>IF(COUNTA(B15:D15)=0,"",C15-D15)</f>
      </c>
    </row>
    <row r="16" spans="2:6" x14ac:dyDescent="0.25">
      <c r="B16" s="5" t="s">
        <v>18</v>
      </c>
      <c r="C16" s="9"/>
      <c r="D16" s="9"/>
      <c r="E16" s="10">
        <f>IF(OR(COUNTA(B16:D16)=0,C16=0),"",D16/C16)</f>
      </c>
      <c r="F16" s="11">
        <f>IF(COUNTA(B16:D16)=0,"",C16-D16)</f>
      </c>
    </row>
    <row r="17" spans="2:6" x14ac:dyDescent="0.25">
      <c r="B17" s="5" t="s">
        <v>18</v>
      </c>
      <c r="C17" s="9"/>
      <c r="D17" s="9"/>
      <c r="E17" s="10">
        <f>IF(OR(COUNTA(B17:D17)=0,C17=0),"",D17/C17)</f>
      </c>
      <c r="F17" s="11">
        <f>IF(COUNTA(B17:D17)=0,"",C17-D17)</f>
      </c>
    </row>
    <row r="18" spans="2:6" x14ac:dyDescent="0.25">
      <c r="B18" s="5" t="s">
        <v>18</v>
      </c>
      <c r="C18" s="9"/>
      <c r="D18" s="9"/>
      <c r="E18" s="10">
        <f>IF(OR(COUNTA(B18:D18)=0,C18=0),"",D18/C18)</f>
      </c>
      <c r="F18" s="11">
        <f>IF(COUNTA(B18:D18)=0,"",C18-D18)</f>
      </c>
    </row>
    <row r="19" spans="2:6" x14ac:dyDescent="0.25">
      <c r="B19" s="5" t="s">
        <v>18</v>
      </c>
      <c r="C19" s="9"/>
      <c r="D19" s="9"/>
      <c r="E19" s="10">
        <f>IF(OR(COUNTA(B19:D19)=0,C19=0),"",D19/C19)</f>
      </c>
      <c r="F19" s="11">
        <f>IF(COUNTA(B19:D19)=0,"",C19-D19)</f>
      </c>
    </row>
    <row r="20" spans="2:6" x14ac:dyDescent="0.25">
      <c r="B20" s="12" t="s">
        <v>19</v>
      </c>
      <c r="C20" s="13">
        <f>SUM(C10:C19)</f>
      </c>
      <c r="D20" s="13">
        <f>SUM(D10:D19)</f>
      </c>
      <c r="E20" s="14">
        <f>IF(C20=0,"",D20/C20)</f>
      </c>
      <c r="F20" s="13">
        <f>SUM(F10:F19)</f>
      </c>
    </row>
    <row r="22" spans="2:2" x14ac:dyDescent="0.25">
      <c r="B22" s="15" t="s">
        <v>20</v>
      </c>
    </row>
    <row r="23" spans="2:4" x14ac:dyDescent="0.25">
      <c r="B23" s="4" t="s">
        <v>21</v>
      </c>
      <c r="D23" s="11">
        <f>D20</f>
      </c>
    </row>
    <row r="24" spans="2:4" x14ac:dyDescent="0.25">
      <c r="B24" s="4" t="s">
        <v>22</v>
      </c>
      <c r="D24" s="9">
        <v>5196880</v>
      </c>
    </row>
    <row r="25" spans="2:4" x14ac:dyDescent="0.25">
      <c r="B25" s="4" t="s">
        <v>23</v>
      </c>
      <c r="D25" s="9">
        <v>2983311</v>
      </c>
    </row>
    <row r="26" spans="2:4" x14ac:dyDescent="0.25">
      <c r="B26" s="12" t="s">
        <v>24</v>
      </c>
      <c r="D26" s="13">
        <f>D23-D24-D25</f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40" customWidth="1"/>
    <col min="3" max="3" width="46" customWidth="1"/>
  </cols>
  <sheetData>
    <row r="1" spans="2:2" x14ac:dyDescent="0.25">
      <c r="B1" s="1" t="s">
        <v>25</v>
      </c>
    </row>
    <row r="2" spans="2:2" x14ac:dyDescent="0.25">
      <c r="B2" s="2" t="s">
        <v>26</v>
      </c>
    </row>
    <row r="3" spans="2:2" x14ac:dyDescent="0.25">
      <c r="B3" s="3" t="s">
        <v>2</v>
      </c>
    </row>
    <row r="5" spans="2:3" x14ac:dyDescent="0.25">
      <c r="B5" s="4" t="s">
        <v>27</v>
      </c>
      <c r="C5" s="5" t="s">
        <v>4</v>
      </c>
    </row>
    <row r="6" spans="2:3" x14ac:dyDescent="0.25">
      <c r="B6" s="4" t="s">
        <v>28</v>
      </c>
      <c r="C6" s="5" t="s">
        <v>18</v>
      </c>
    </row>
    <row r="7" spans="2:3" x14ac:dyDescent="0.25">
      <c r="B7" s="4" t="s">
        <v>5</v>
      </c>
      <c r="C7" s="5" t="s">
        <v>6</v>
      </c>
    </row>
    <row r="8" spans="2:3" x14ac:dyDescent="0.25">
      <c r="B8" s="4" t="s">
        <v>7</v>
      </c>
      <c r="C8" s="6">
        <v>46341</v>
      </c>
    </row>
    <row r="9" spans="2:3" x14ac:dyDescent="0.25">
      <c r="B9" s="4" t="s">
        <v>29</v>
      </c>
      <c r="C9" s="13">
        <f>'Draw request'!D26</f>
      </c>
    </row>
    <row r="10" spans="2:3" x14ac:dyDescent="0.25">
      <c r="B10" s="4" t="s">
        <v>30</v>
      </c>
      <c r="C10" s="5" t="s">
        <v>18</v>
      </c>
    </row>
    <row r="11" spans="2:3" x14ac:dyDescent="0.25">
      <c r="B11" s="4" t="s">
        <v>31</v>
      </c>
      <c r="C11" s="5" t="s">
        <v>18</v>
      </c>
    </row>
    <row r="14" spans="2:2" x14ac:dyDescent="0.25">
      <c r="B14" s="15" t="s">
        <v>32</v>
      </c>
    </row>
    <row r="15" spans="2:3" x14ac:dyDescent="0.25">
      <c r="B15" s="16" t="s">
        <v>33</v>
      </c>
      <c r="C15" s="16"/>
    </row>
    <row r="16" spans="2:3" x14ac:dyDescent="0.25">
      <c r="B16" s="16" t="s">
        <v>34</v>
      </c>
      <c r="C16" s="16"/>
    </row>
    <row r="17" spans="2:3" x14ac:dyDescent="0.25">
      <c r="B17" s="16" t="s">
        <v>35</v>
      </c>
      <c r="C17" s="16"/>
    </row>
    <row r="18" spans="2:3" x14ac:dyDescent="0.25">
      <c r="B18" s="16" t="s">
        <v>36</v>
      </c>
      <c r="C18" s="16"/>
    </row>
    <row r="19" spans="2:3" x14ac:dyDescent="0.25">
      <c r="B19" s="16" t="s">
        <v>37</v>
      </c>
      <c r="C19" s="16"/>
    </row>
    <row r="20" spans="2:3" x14ac:dyDescent="0.25">
      <c r="B20" s="16" t="s">
        <v>38</v>
      </c>
      <c r="C20" s="16"/>
    </row>
  </sheetData>
  <mergeCells count="6">
    <mergeCell ref="B15:C15"/>
    <mergeCell ref="B16:C16"/>
    <mergeCell ref="B17:C17"/>
    <mergeCell ref="B18:C18"/>
    <mergeCell ref="B19:C19"/>
    <mergeCell ref="B20:C20"/>
  </mergeCell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 request</vt:lpstr>
      <vt:lpstr>Cover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Construction draw request template</dc:title>
  <dc:subject>Construction draw request template</dc:subject>
  <dc:description/>
  <cp:keywords/>
  <cp:category/>
  <cp:lastModifiedBy>Unknown</cp:lastModifiedBy>
  <dcterms:created xsi:type="dcterms:W3CDTF">2026-10-19T00:00:00Z</dcterms:created>
  <dcterms:modified xsi:type="dcterms:W3CDTF">2026-10-19T00:00:00Z</dcterms:modified>
</cp:coreProperties>
</file>